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4425" windowWidth="23715" windowHeight="12525" tabRatio="950" activeTab="0"/>
  </bookViews>
  <sheets>
    <sheet name="Wochensummen" sheetId="4" r:id="rId1"/>
    <sheet name="Täglich pro Woche" sheetId="5" r:id="rId2"/>
    <sheet name="Einzelnachweis 04.01.2019" sheetId="17" r:id="rId3"/>
    <sheet name="Einzelnachweis 03.01.2019" sheetId="16" r:id="rId4"/>
    <sheet name="Einzelnachweis 02.01.2019" sheetId="15" r:id="rId5"/>
  </sheets>
  <definedNames/>
  <calcPr calcId="152511"/>
</workbook>
</file>

<file path=xl/sharedStrings.xml><?xml version="1.0" encoding="utf-8"?>
<sst xmlns="http://schemas.openxmlformats.org/spreadsheetml/2006/main" count="122" uniqueCount="53">
  <si>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</si>
  <si>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</si>
  <si>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</si>
  <si>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</si>
  <si>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</si>
  <si>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</si>
  <si>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</si>
  <si>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</si>
  <si>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</si>
  <si>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</si>
  <si>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</si>
  <si>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</si>
  <si>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</si>
  <si>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</si>
  <si>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</si>
  <si>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</si>
  <si>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</si>
  <si>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</si>
  <si>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</si>
  <si>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</si>
  <si>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</si>
  <si>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</si>
  <si>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</si>
  <si>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</si>
  <si>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</si>
  <si>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</si>
  <si>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</si>
  <si>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</si>
  <si>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Aktienrückkauf total am 02.01.2019</t>
  </si>
  <si>
    <t>Aktienrückkauf total am 03.01.2019</t>
  </si>
  <si>
    <t>Aktienrückkauf total am 04.01.2019</t>
  </si>
  <si>
    <t>Zeitraum: 02.01.2019 bis 04.01.2019</t>
  </si>
  <si>
    <t>13:58:10.406</t>
  </si>
  <si>
    <t>14:00:11.375</t>
  </si>
  <si>
    <t>14:40:06.732</t>
  </si>
  <si>
    <t>Handelsdatum</t>
  </si>
  <si>
    <t>Handelszeit</t>
  </si>
  <si>
    <t>09:09:57.027</t>
  </si>
  <si>
    <t>15:32:49.763</t>
  </si>
  <si>
    <t>15:32:49.780</t>
  </si>
  <si>
    <t>15:37:58.797</t>
  </si>
  <si>
    <t>15:52:31.082</t>
  </si>
  <si>
    <t>16:36:12.506</t>
  </si>
  <si>
    <t>16:08:57.504</t>
  </si>
  <si>
    <t>16:11:31.281</t>
  </si>
  <si>
    <t>16:18:10.851</t>
  </si>
  <si>
    <t>16:19:41.278</t>
  </si>
  <si>
    <t>16:19:46.285</t>
  </si>
  <si>
    <t>16:23:17.669</t>
  </si>
  <si>
    <t>Wochensumme:</t>
  </si>
  <si>
    <t>Zeitraum 12.12.2018 bis 04.01.2019</t>
  </si>
  <si>
    <t>12.12.2018 - 14.12.2018</t>
  </si>
  <si>
    <t>17.12.2018 - 20.12.2018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</si>
</sst>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n"/>
      <top/>
      <bottom style="thin"/>
    </border>
    <border>
      <left/>
      <right style="medium"/>
      <top style="thick"/>
      <bottom style="thick"/>
    </border>
    <border>
      <left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164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0" fillId="36" borderId="14" xfId="0" applyFill="1" applyBorder="1"/>
    <xf numFmtId="0" fontId="0" fillId="9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0" fontId="2" fillId="5" borderId="17" xfId="0" applyFont="1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4" fontId="0" fillId="5" borderId="21" xfId="0" applyNumberForma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3" fontId="2" fillId="5" borderId="17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36" borderId="22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0" fillId="5" borderId="23" xfId="0" applyNumberFormat="1" applyFill="1" applyBorder="1" applyAlignment="1">
      <alignment horizontal="center"/>
    </xf>
    <xf numFmtId="167" fontId="0" fillId="5" borderId="23" xfId="0" applyNumberFormat="1" applyFill="1" applyBorder="1" applyAlignment="1">
      <alignment horizontal="center"/>
    </xf>
    <xf numFmtId="0" fontId="2" fillId="5" borderId="16" xfId="0" applyNumberFormat="1" applyFont="1" applyFill="1" applyBorder="1" applyAlignment="1">
      <alignment horizontal="center"/>
    </xf>
    <xf numFmtId="3" fontId="2" fillId="5" borderId="16" xfId="0" applyNumberFormat="1" applyFont="1" applyFill="1" applyBorder="1" applyAlignment="1">
      <alignment horizontal="center"/>
    </xf>
    <xf numFmtId="3" fontId="0" fillId="5" borderId="23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2" fillId="5" borderId="14" xfId="0" applyNumberFormat="1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3" fontId="0" fillId="5" borderId="14" xfId="0" applyNumberFormat="1" applyFont="1" applyFill="1" applyBorder="1" applyAlignment="1">
      <alignment horizontal="center"/>
    </xf>
    <xf numFmtId="0" fontId="0" fillId="5" borderId="14" xfId="0" applyFont="1" applyFill="1" applyBorder="1"/>
    <xf numFmtId="4" fontId="0" fillId="5" borderId="14" xfId="0" applyNumberFormat="1" applyFont="1" applyFill="1" applyBorder="1"/>
    <xf numFmtId="0" fontId="0" fillId="0" borderId="0" xfId="0" applyFont="1"/>
    <xf numFmtId="168" fontId="0" fillId="9" borderId="14" xfId="0" applyNumberFormat="1" applyFont="1" applyFill="1" applyBorder="1"/>
    <xf numFmtId="4" fontId="0" fillId="9" borderId="14" xfId="0" applyNumberFormat="1" applyFont="1" applyFill="1" applyBorder="1"/>
    <xf numFmtId="10" fontId="0" fillId="5" borderId="21" xfId="0" applyNumberFormat="1" applyFont="1" applyFill="1" applyBorder="1" applyAlignment="1">
      <alignment horizontal="center"/>
    </xf>
    <xf numFmtId="166" fontId="2" fillId="5" borderId="17" xfId="0" applyNumberFormat="1" applyFont="1" applyFill="1" applyBorder="1"/>
    <xf numFmtId="4" fontId="2" fillId="5" borderId="17" xfId="0" applyNumberFormat="1" applyFont="1" applyFill="1" applyBorder="1"/>
    <xf numFmtId="10" fontId="2" fillId="5" borderId="17" xfId="0" applyNumberFormat="1" applyFont="1" applyFill="1" applyBorder="1" applyAlignment="1">
      <alignment horizontal="center"/>
    </xf>
    <xf numFmtId="3" fontId="0" fillId="9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166" fontId="2" fillId="5" borderId="14" xfId="0" applyNumberFormat="1" applyFont="1" applyFill="1" applyBorder="1"/>
    <xf numFmtId="4" fontId="2" fillId="5" borderId="14" xfId="0" applyNumberFormat="1" applyFont="1" applyFill="1" applyBorder="1"/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 topLeftCell="A1">
      <selection activeCell="E28" sqref="E28"/>
    </sheetView>
  </sheetViews>
  <sheetFormatPr defaultColWidth="11.421875" defaultRowHeight="15"/>
  <cols>
    <col min="1" max="1" width="21.00390625" style="0" bestFit="1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</cols>
  <sheetData>
    <row r="1" spans="1:5" ht="1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ht="15">
      <c r="A2" s="5" t="s">
        <v>11</v>
      </c>
      <c r="B2" s="5"/>
      <c r="C2" s="6" t="s">
        <v>13</v>
      </c>
      <c r="D2" s="7">
        <f>D12</f>
        <v>732122.06</v>
      </c>
      <c r="E2" s="8">
        <f>D2/D1</f>
        <v>0.24404068666666667</v>
      </c>
    </row>
    <row r="3" spans="1:5" ht="15">
      <c r="A3" s="5" t="s">
        <v>5</v>
      </c>
      <c r="B3" s="5" t="s">
        <v>6</v>
      </c>
      <c r="C3" s="6" t="s">
        <v>14</v>
      </c>
      <c r="D3" s="7">
        <f>D1-D2</f>
        <v>2267877.94</v>
      </c>
      <c r="E3" s="8">
        <f>D3/D1</f>
        <v>0.7559593133333333</v>
      </c>
    </row>
    <row r="4" spans="1:5" ht="15">
      <c r="A4" s="5" t="s">
        <v>10</v>
      </c>
      <c r="B4" s="11">
        <v>109334686</v>
      </c>
      <c r="C4" s="2" t="s">
        <v>15</v>
      </c>
      <c r="D4" s="12">
        <f>800000-B12</f>
        <v>629100</v>
      </c>
      <c r="E4" s="8">
        <f>D4/800000</f>
        <v>0.786375</v>
      </c>
    </row>
    <row r="5" spans="1:2" ht="15">
      <c r="A5" s="5" t="s">
        <v>50</v>
      </c>
      <c r="B5" s="11"/>
    </row>
    <row r="6" ht="15.75" thickBot="1"/>
    <row r="7" spans="1:5" ht="15.75" thickBot="1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ht="15">
      <c r="A8" s="3" t="s">
        <v>51</v>
      </c>
      <c r="B8" s="43">
        <v>76000</v>
      </c>
      <c r="C8" s="37">
        <v>4.264831578947368</v>
      </c>
      <c r="D8" s="38">
        <v>324127.2</v>
      </c>
      <c r="E8" s="39">
        <f>B8/B4</f>
        <v>0.0006951133513110378</v>
      </c>
    </row>
    <row r="9" spans="1:5" s="1" customFormat="1" ht="15">
      <c r="A9" s="3" t="s">
        <v>52</v>
      </c>
      <c r="B9" s="43">
        <v>87900</v>
      </c>
      <c r="C9" s="37">
        <v>4.293128327645052</v>
      </c>
      <c r="D9" s="38">
        <v>377365.98000000004</v>
      </c>
      <c r="E9" s="39">
        <f>B9/B4</f>
        <v>0.0008039534681610555</v>
      </c>
    </row>
    <row r="10" spans="1:5" s="1" customFormat="1" ht="15">
      <c r="A10" s="3" t="s">
        <v>12</v>
      </c>
      <c r="B10" s="43">
        <v>7000</v>
      </c>
      <c r="C10" s="37">
        <v>4.375554285714286</v>
      </c>
      <c r="D10" s="38">
        <v>30628.880000000005</v>
      </c>
      <c r="E10" s="39">
        <f>B10/B4</f>
        <v>6.402359814706926E-05</v>
      </c>
    </row>
    <row r="11" spans="2:5" ht="15.75" thickBot="1">
      <c r="B11" s="44"/>
      <c r="C11" s="36"/>
      <c r="D11" s="36"/>
      <c r="E11" s="36"/>
    </row>
    <row r="12" spans="1:5" ht="15.75" thickBot="1">
      <c r="A12" s="10" t="s">
        <v>9</v>
      </c>
      <c r="B12" s="19">
        <f>SUM(B7:B10)</f>
        <v>170900</v>
      </c>
      <c r="C12" s="40">
        <f>D12/B12</f>
        <v>4.28392077238151</v>
      </c>
      <c r="D12" s="41">
        <f>SUM(D7:D10)</f>
        <v>732122.06</v>
      </c>
      <c r="E12" s="42">
        <f>SUM(E7:E10)</f>
        <v>0.0015630904176191626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 topLeftCell="A1">
      <selection activeCell="C24" sqref="C24"/>
    </sheetView>
  </sheetViews>
  <sheetFormatPr defaultColWidth="11.421875" defaultRowHeight="15"/>
  <cols>
    <col min="1" max="1" width="17.2812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5" t="s">
        <v>4</v>
      </c>
      <c r="B1" s="5"/>
    </row>
    <row r="2" spans="1:2" ht="15">
      <c r="A2" s="5" t="s">
        <v>11</v>
      </c>
      <c r="B2" s="5"/>
    </row>
    <row r="3" spans="1:2" ht="15">
      <c r="A3" s="5" t="s">
        <v>5</v>
      </c>
      <c r="B3" s="5" t="s">
        <v>6</v>
      </c>
    </row>
    <row r="4" spans="1:2" ht="15">
      <c r="A4" s="5" t="s">
        <v>31</v>
      </c>
      <c r="B4" s="4"/>
    </row>
    <row r="7" spans="1:4" ht="15">
      <c r="A7" s="32" t="s">
        <v>0</v>
      </c>
      <c r="B7" s="32" t="s">
        <v>1</v>
      </c>
      <c r="C7" s="32" t="s">
        <v>3</v>
      </c>
      <c r="D7" s="32" t="s">
        <v>2</v>
      </c>
    </row>
    <row r="8" spans="1:4" s="1" customFormat="1" ht="15">
      <c r="A8" s="30">
        <v>43467</v>
      </c>
      <c r="B8" s="33">
        <v>2000</v>
      </c>
      <c r="C8" s="34">
        <v>4.3334</v>
      </c>
      <c r="D8" s="35">
        <f aca="true" t="shared" si="0" ref="D8:D10">ROUND(B8*C8,2)</f>
        <v>8666.8</v>
      </c>
    </row>
    <row r="9" spans="1:4" s="1" customFormat="1" ht="15">
      <c r="A9" s="30">
        <v>43468</v>
      </c>
      <c r="B9" s="33">
        <v>3619</v>
      </c>
      <c r="C9" s="34">
        <v>4.3601</v>
      </c>
      <c r="D9" s="35">
        <f t="shared" si="0"/>
        <v>15779.2</v>
      </c>
    </row>
    <row r="10" spans="1:4" s="1" customFormat="1" ht="15">
      <c r="A10" s="30">
        <v>43469</v>
      </c>
      <c r="B10" s="33">
        <v>1381</v>
      </c>
      <c r="C10" s="34">
        <v>4.4771</v>
      </c>
      <c r="D10" s="35">
        <f t="shared" si="0"/>
        <v>6182.88</v>
      </c>
    </row>
    <row r="11" s="1" customFormat="1" ht="15"/>
    <row r="12" spans="1:4" ht="15">
      <c r="A12" s="31" t="s">
        <v>49</v>
      </c>
      <c r="B12" s="45">
        <f>SUM(B8:B10)</f>
        <v>7000</v>
      </c>
      <c r="C12" s="46">
        <f>ROUND(D12/B12,8)</f>
        <v>4.37555429</v>
      </c>
      <c r="D12" s="47">
        <f>SUM(D8:D10)</f>
        <v>30628.88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D6" sqref="D6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6384" width="11.421875" style="1" customWidth="1"/>
  </cols>
  <sheetData>
    <row r="1" spans="2:8" ht="16.5" thickBot="1" thickTop="1">
      <c r="B1" s="13" t="s">
        <v>35</v>
      </c>
      <c r="C1" s="22" t="s">
        <v>36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</row>
    <row r="2" spans="2:8" ht="15.75" thickTop="1">
      <c r="B2" s="16">
        <v>43469</v>
      </c>
      <c r="C2" s="16" t="s">
        <v>32</v>
      </c>
      <c r="D2" s="23" t="s">
        <v>23</v>
      </c>
      <c r="E2" s="29">
        <v>331</v>
      </c>
      <c r="F2" s="26">
        <v>4.465</v>
      </c>
      <c r="G2" s="23" t="s">
        <v>25</v>
      </c>
      <c r="H2" s="23" t="s">
        <v>26</v>
      </c>
    </row>
    <row r="3" spans="2:8" ht="15">
      <c r="B3" s="16">
        <v>43469</v>
      </c>
      <c r="C3" s="16" t="s">
        <v>33</v>
      </c>
      <c r="D3" s="23" t="s">
        <v>23</v>
      </c>
      <c r="E3" s="29">
        <v>500</v>
      </c>
      <c r="F3" s="26">
        <v>4.46</v>
      </c>
      <c r="G3" s="23" t="s">
        <v>25</v>
      </c>
      <c r="H3" s="23" t="s">
        <v>26</v>
      </c>
    </row>
    <row r="4" spans="2:8" ht="15">
      <c r="B4" s="16">
        <v>43469</v>
      </c>
      <c r="C4" s="16" t="s">
        <v>34</v>
      </c>
      <c r="D4" s="23" t="s">
        <v>23</v>
      </c>
      <c r="E4" s="29">
        <v>550</v>
      </c>
      <c r="F4" s="26">
        <v>4.5</v>
      </c>
      <c r="G4" s="23" t="s">
        <v>25</v>
      </c>
      <c r="H4" s="23" t="s">
        <v>26</v>
      </c>
    </row>
    <row r="5" spans="4:5" ht="15.75" thickBot="1">
      <c r="D5" s="21"/>
      <c r="E5" s="20"/>
    </row>
    <row r="6" spans="1:8" ht="15.75" thickBot="1">
      <c r="A6" s="10" t="s">
        <v>30</v>
      </c>
      <c r="B6" s="27"/>
      <c r="C6" s="17"/>
      <c r="D6" s="17" t="s">
        <v>27</v>
      </c>
      <c r="E6" s="19">
        <v>1381</v>
      </c>
      <c r="F6" s="24">
        <v>4.4771</v>
      </c>
      <c r="G6" s="18" t="s">
        <v>21</v>
      </c>
      <c r="H6" s="18" t="s">
        <v>22</v>
      </c>
    </row>
    <row r="7" ht="15">
      <c r="D7" s="21"/>
    </row>
    <row r="8" ht="15">
      <c r="D8" s="21"/>
    </row>
    <row r="9" ht="15">
      <c r="D9" s="21"/>
    </row>
    <row r="10" ht="15">
      <c r="D10" s="21"/>
    </row>
    <row r="11" ht="15">
      <c r="D11" s="21"/>
    </row>
    <row r="12" ht="15">
      <c r="D12" s="21"/>
    </row>
    <row r="13" ht="15">
      <c r="D13" s="21"/>
    </row>
    <row r="14" ht="15">
      <c r="D14" s="21"/>
    </row>
    <row r="15" ht="15">
      <c r="D15" s="21"/>
    </row>
    <row r="16" ht="15">
      <c r="D16" s="21"/>
    </row>
    <row r="17" ht="15">
      <c r="D17" s="21"/>
    </row>
    <row r="18" ht="15">
      <c r="D18" s="21"/>
    </row>
    <row r="19" ht="15">
      <c r="D19" s="21"/>
    </row>
    <row r="20" ht="15">
      <c r="D20" s="21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</sheetData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 topLeftCell="A1">
      <selection activeCell="F39" sqref="F39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6384" width="11.421875" style="1" customWidth="1"/>
  </cols>
  <sheetData>
    <row r="1" spans="2:8" ht="16.5" thickBot="1" thickTop="1">
      <c r="B1" s="13" t="s">
        <v>35</v>
      </c>
      <c r="C1" s="22" t="s">
        <v>36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</row>
    <row r="2" spans="2:8" ht="15.75" thickTop="1">
      <c r="B2" s="16">
        <v>43468</v>
      </c>
      <c r="C2" s="25" t="s">
        <v>37</v>
      </c>
      <c r="D2" s="25" t="s">
        <v>23</v>
      </c>
      <c r="E2" s="29">
        <v>2000</v>
      </c>
      <c r="F2" s="25">
        <v>4.365</v>
      </c>
      <c r="G2" s="25" t="s">
        <v>25</v>
      </c>
      <c r="H2" s="25" t="s">
        <v>26</v>
      </c>
    </row>
    <row r="3" spans="2:8" ht="15">
      <c r="B3" s="16">
        <v>43468</v>
      </c>
      <c r="C3" s="25" t="s">
        <v>38</v>
      </c>
      <c r="D3" s="25" t="s">
        <v>23</v>
      </c>
      <c r="E3" s="29">
        <v>688</v>
      </c>
      <c r="F3" s="25">
        <v>4.36</v>
      </c>
      <c r="G3" s="25" t="s">
        <v>25</v>
      </c>
      <c r="H3" s="25" t="s">
        <v>26</v>
      </c>
    </row>
    <row r="4" spans="2:8" ht="15">
      <c r="B4" s="16">
        <v>43468</v>
      </c>
      <c r="C4" s="25" t="s">
        <v>39</v>
      </c>
      <c r="D4" s="25" t="s">
        <v>23</v>
      </c>
      <c r="E4" s="29">
        <v>127</v>
      </c>
      <c r="F4" s="25">
        <v>4.36</v>
      </c>
      <c r="G4" s="25" t="s">
        <v>25</v>
      </c>
      <c r="H4" s="25" t="s">
        <v>26</v>
      </c>
    </row>
    <row r="5" spans="2:8" ht="15">
      <c r="B5" s="16">
        <v>43468</v>
      </c>
      <c r="C5" s="25" t="s">
        <v>40</v>
      </c>
      <c r="D5" s="25" t="s">
        <v>23</v>
      </c>
      <c r="E5" s="29">
        <v>185</v>
      </c>
      <c r="F5" s="25">
        <v>4.36</v>
      </c>
      <c r="G5" s="25" t="s">
        <v>25</v>
      </c>
      <c r="H5" s="25" t="s">
        <v>26</v>
      </c>
    </row>
    <row r="6" spans="2:8" ht="15">
      <c r="B6" s="16">
        <v>43468</v>
      </c>
      <c r="C6" s="25" t="s">
        <v>41</v>
      </c>
      <c r="D6" s="25" t="s">
        <v>23</v>
      </c>
      <c r="E6" s="29">
        <v>349</v>
      </c>
      <c r="F6" s="25">
        <v>4.34</v>
      </c>
      <c r="G6" s="25" t="s">
        <v>25</v>
      </c>
      <c r="H6" s="25" t="s">
        <v>26</v>
      </c>
    </row>
    <row r="7" spans="2:8" ht="15">
      <c r="B7" s="16">
        <v>43468</v>
      </c>
      <c r="C7" s="25" t="s">
        <v>42</v>
      </c>
      <c r="D7" s="25" t="s">
        <v>23</v>
      </c>
      <c r="E7" s="29">
        <v>270</v>
      </c>
      <c r="F7" s="25">
        <v>4.35</v>
      </c>
      <c r="G7" s="25" t="s">
        <v>25</v>
      </c>
      <c r="H7" s="25" t="s">
        <v>26</v>
      </c>
    </row>
    <row r="8" spans="4:5" ht="15.75" thickBot="1">
      <c r="D8" s="21"/>
      <c r="E8" s="20"/>
    </row>
    <row r="9" spans="1:8" ht="15.75" thickBot="1">
      <c r="A9" s="10" t="s">
        <v>29</v>
      </c>
      <c r="B9" s="27"/>
      <c r="C9" s="27"/>
      <c r="D9" s="27" t="s">
        <v>27</v>
      </c>
      <c r="E9" s="28">
        <v>3619</v>
      </c>
      <c r="F9" s="27">
        <v>4.3601</v>
      </c>
      <c r="G9" s="27" t="s">
        <v>21</v>
      </c>
      <c r="H9" s="18" t="s">
        <v>22</v>
      </c>
    </row>
    <row r="10" ht="15">
      <c r="D10" s="21"/>
    </row>
    <row r="11" ht="15">
      <c r="D11" s="21"/>
    </row>
    <row r="12" ht="15">
      <c r="D12" s="21"/>
    </row>
    <row r="13" ht="15">
      <c r="D13" s="21"/>
    </row>
    <row r="14" ht="15">
      <c r="D14" s="21"/>
    </row>
    <row r="15" ht="15">
      <c r="D15" s="21"/>
    </row>
    <row r="16" ht="15">
      <c r="D16" s="21"/>
    </row>
    <row r="17" ht="15">
      <c r="D17" s="21"/>
    </row>
    <row r="18" ht="15">
      <c r="D18" s="21"/>
    </row>
    <row r="19" ht="15">
      <c r="D19" s="21"/>
    </row>
    <row r="20" ht="15">
      <c r="D20" s="21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</sheetData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 topLeftCell="A1">
      <selection activeCell="M14" sqref="M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6384" width="11.421875" style="1" customWidth="1"/>
  </cols>
  <sheetData>
    <row r="1" spans="2:8" ht="16.5" thickBot="1" thickTop="1">
      <c r="B1" s="13" t="s">
        <v>35</v>
      </c>
      <c r="C1" s="22" t="s">
        <v>36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</row>
    <row r="2" spans="2:8" ht="15.75" thickTop="1">
      <c r="B2" s="16">
        <v>43467</v>
      </c>
      <c r="C2" s="25" t="s">
        <v>43</v>
      </c>
      <c r="D2" s="25" t="s">
        <v>23</v>
      </c>
      <c r="E2" s="25">
        <v>256</v>
      </c>
      <c r="F2" s="25">
        <v>4.33</v>
      </c>
      <c r="G2" s="25" t="s">
        <v>25</v>
      </c>
      <c r="H2" s="25" t="s">
        <v>26</v>
      </c>
    </row>
    <row r="3" spans="2:8" ht="15">
      <c r="B3" s="16">
        <v>43467</v>
      </c>
      <c r="C3" s="25" t="s">
        <v>44</v>
      </c>
      <c r="D3" s="25" t="s">
        <v>23</v>
      </c>
      <c r="E3" s="25">
        <v>753</v>
      </c>
      <c r="F3" s="25">
        <v>4.33</v>
      </c>
      <c r="G3" s="25" t="s">
        <v>25</v>
      </c>
      <c r="H3" s="25" t="s">
        <v>26</v>
      </c>
    </row>
    <row r="4" spans="2:8" ht="15">
      <c r="B4" s="16">
        <v>43467</v>
      </c>
      <c r="C4" s="25" t="s">
        <v>45</v>
      </c>
      <c r="D4" s="25" t="s">
        <v>23</v>
      </c>
      <c r="E4" s="25">
        <v>421</v>
      </c>
      <c r="F4" s="25">
        <v>4.33</v>
      </c>
      <c r="G4" s="25" t="s">
        <v>25</v>
      </c>
      <c r="H4" s="25" t="s">
        <v>26</v>
      </c>
    </row>
    <row r="5" spans="2:8" ht="15">
      <c r="B5" s="16">
        <v>43467</v>
      </c>
      <c r="C5" s="25" t="s">
        <v>46</v>
      </c>
      <c r="D5" s="25" t="s">
        <v>23</v>
      </c>
      <c r="E5" s="25">
        <v>109</v>
      </c>
      <c r="F5" s="25">
        <v>4.33</v>
      </c>
      <c r="G5" s="25" t="s">
        <v>25</v>
      </c>
      <c r="H5" s="25" t="s">
        <v>26</v>
      </c>
    </row>
    <row r="6" spans="2:8" ht="15">
      <c r="B6" s="16">
        <v>43467</v>
      </c>
      <c r="C6" s="25" t="s">
        <v>47</v>
      </c>
      <c r="D6" s="25" t="s">
        <v>23</v>
      </c>
      <c r="E6" s="25">
        <v>237</v>
      </c>
      <c r="F6" s="25">
        <v>4.33</v>
      </c>
      <c r="G6" s="25" t="s">
        <v>25</v>
      </c>
      <c r="H6" s="25" t="s">
        <v>26</v>
      </c>
    </row>
    <row r="7" spans="2:8" ht="15">
      <c r="B7" s="16">
        <v>43467</v>
      </c>
      <c r="C7" s="25" t="s">
        <v>48</v>
      </c>
      <c r="D7" s="25" t="s">
        <v>23</v>
      </c>
      <c r="E7" s="25">
        <v>224</v>
      </c>
      <c r="F7" s="25">
        <v>4.36</v>
      </c>
      <c r="G7" s="25" t="s">
        <v>25</v>
      </c>
      <c r="H7" s="25" t="s">
        <v>26</v>
      </c>
    </row>
    <row r="8" ht="15.75" thickBot="1"/>
    <row r="9" spans="1:8" ht="15.75" thickBot="1">
      <c r="A9" s="10" t="s">
        <v>28</v>
      </c>
      <c r="B9" s="17"/>
      <c r="C9" s="27"/>
      <c r="D9" s="27" t="s">
        <v>27</v>
      </c>
      <c r="E9" s="28">
        <v>2000</v>
      </c>
      <c r="F9" s="27">
        <v>4.3334</v>
      </c>
      <c r="G9" s="18" t="s">
        <v>21</v>
      </c>
      <c r="H9" s="18" t="s">
        <v>22</v>
      </c>
    </row>
    <row r="10" ht="15">
      <c r="D10" s="21"/>
    </row>
    <row r="11" ht="15">
      <c r="D11" s="21"/>
    </row>
    <row r="12" ht="15">
      <c r="D12" s="21"/>
    </row>
    <row r="13" ht="15">
      <c r="D13" s="21"/>
    </row>
    <row r="14" ht="15">
      <c r="D14" s="21"/>
    </row>
    <row r="15" ht="15">
      <c r="D15" s="21"/>
    </row>
    <row r="16" ht="15">
      <c r="D16" s="21"/>
    </row>
    <row r="17" ht="15">
      <c r="D17" s="21"/>
    </row>
    <row r="18" ht="15">
      <c r="D18" s="21"/>
    </row>
    <row r="19" ht="15">
      <c r="D19" s="21"/>
    </row>
    <row r="20" ht="15">
      <c r="D20" s="21"/>
    </row>
    <row r="21" ht="15">
      <c r="D21" s="21"/>
    </row>
    <row r="22" ht="15">
      <c r="D22" s="21"/>
    </row>
    <row r="23" ht="15">
      <c r="D23" s="21"/>
    </row>
    <row r="24" ht="15">
      <c r="D24" s="21"/>
    </row>
    <row r="25" ht="15">
      <c r="D25" s="21"/>
    </row>
    <row r="26" ht="15">
      <c r="D26" s="21"/>
    </row>
    <row r="27" ht="15">
      <c r="D27" s="21"/>
    </row>
    <row r="28" ht="15">
      <c r="D28" s="21"/>
    </row>
    <row r="29" ht="15">
      <c r="D29" s="21"/>
    </row>
    <row r="30" ht="15">
      <c r="D30" s="21"/>
    </row>
    <row r="31" ht="15">
      <c r="D31" s="21"/>
    </row>
    <row r="32" ht="15">
      <c r="D32" s="21"/>
    </row>
    <row r="33" ht="15">
      <c r="D33" s="21"/>
    </row>
    <row r="34" ht="15">
      <c r="D34" s="21"/>
    </row>
    <row r="35" ht="15">
      <c r="D35" s="21"/>
    </row>
    <row r="36" ht="15">
      <c r="D36" s="21"/>
    </row>
    <row r="37" ht="15">
      <c r="D37" s="21"/>
    </row>
    <row r="38" ht="15">
      <c r="D38" s="21"/>
    </row>
    <row r="39" ht="15">
      <c r="D39" s="21"/>
    </row>
    <row r="40" ht="15">
      <c r="D40" s="21"/>
    </row>
    <row r="41" ht="15">
      <c r="D41" s="21"/>
    </row>
    <row r="42" ht="15">
      <c r="D42" s="2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2019-01-07T13:16:13Z</dcterms:modified>
  <cp:category/>
  <cp:version/>
  <cp:contentType/>
  <cp:contentStatus/>
</cp:coreProperties>
</file>